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Koolmajärve teed/"/>
    </mc:Choice>
  </mc:AlternateContent>
  <xr:revisionPtr revIDLastSave="5014" documentId="13_ncr:1_{527BB10C-8909-4436-9A7C-A24F53E7C016}" xr6:coauthVersionLast="47" xr6:coauthVersionMax="47" xr10:uidLastSave="{716A2156-2791-4A30-9942-2D6CB45FAC81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1" l="1"/>
  <c r="F71" i="11"/>
  <c r="F28" i="11" l="1"/>
  <c r="F29" i="11"/>
  <c r="F30" i="11"/>
  <c r="F63" i="11" l="1"/>
  <c r="F62" i="11"/>
  <c r="F59" i="11" l="1"/>
  <c r="F69" i="11" l="1"/>
  <c r="F66" i="11"/>
  <c r="F54" i="11" l="1"/>
  <c r="F55" i="11"/>
  <c r="F56" i="11"/>
  <c r="F57" i="11"/>
  <c r="F58" i="11"/>
  <c r="F60" i="11"/>
  <c r="F61" i="11"/>
  <c r="F25" i="11" l="1"/>
  <c r="F24" i="11"/>
  <c r="F26" i="11"/>
  <c r="F27" i="11"/>
  <c r="F68" i="11"/>
  <c r="F67" i="11"/>
  <c r="F35" i="11"/>
  <c r="F34" i="11"/>
  <c r="F33" i="11"/>
  <c r="F31" i="11" l="1"/>
  <c r="F70" i="11"/>
  <c r="F6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7" i="11" l="1"/>
  <c r="F36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E72" i="11" l="1"/>
</calcChain>
</file>

<file path=xl/sharedStrings.xml><?xml version="1.0" encoding="utf-8"?>
<sst xmlns="http://schemas.openxmlformats.org/spreadsheetml/2006/main" count="144" uniqueCount="70">
  <si>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</si>
  <si>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</si>
  <si>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</si>
  <si>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</si>
  <si>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</si>
  <si>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</si>
  <si>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</si>
  <si>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</si>
  <si>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</si>
  <si>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</si>
  <si>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</si>
  <si>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</si>
  <si>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</si>
  <si>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</si>
  <si>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</si>
  <si>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</si>
  <si>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</si>
  <si>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</si>
  <si>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</si>
  <si>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</si>
  <si>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</si>
  <si>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</si>
  <si>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</si>
  <si>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</si>
  <si>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</si>
  <si>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</si>
  <si>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</si>
  <si>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</si>
  <si>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</si>
  <si>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</si>
  <si>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</si>
  <si>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</si>
  <si>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</si>
  <si>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</si>
  <si>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Võsa, peenmetsa ja metsa raie, koondamine hunnikutesse ja kokkuvedu 900m</t>
  </si>
  <si>
    <t>tm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</si>
  <si>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</si>
  <si>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</si>
  <si>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Muldkeha ehitamine juurdeveetavast pinnasest (liiv (k≥0,5m/24h)) paigaldamine ja tihendamine (+materjal ja vedu karjäärist)</t>
  </si>
  <si>
    <t>Geotsekstiil (Deklareeritud tõmbetugevus MD/CMD ≥20 kN/m, 5,0 m lai, mittekootud), paigaldamine tihendatud ja profileeritud muldkehale</t>
  </si>
  <si>
    <r>
      <t>m</t>
    </r>
    <r>
      <rPr>
        <vertAlign val="superscript"/>
        <sz val="8"/>
        <color theme="1"/>
        <rFont val="Arial"/>
        <family val="2"/>
      </rPr>
      <t>3</t>
    </r>
  </si>
  <si>
    <r>
      <t>m</t>
    </r>
    <r>
      <rPr>
        <vertAlign val="superscript"/>
        <sz val="8"/>
        <color theme="1"/>
        <rFont val="Arial"/>
        <family val="2"/>
      </rPr>
      <t>2</t>
    </r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</si>
  <si>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</si>
  <si>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</si>
  <si>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Lisa 1 - Hinnapakkumuse vorm hankes "Koolmajärve teede rekonstrueerimine"</t>
  </si>
  <si>
    <t>3,11 km</t>
  </si>
  <si>
    <t>Torni tee (1,51 km) rekonstrueerimine</t>
  </si>
  <si>
    <t>Torni tee (1,51 km) rekonstrueerimine kokku</t>
  </si>
  <si>
    <t>Liiklusmärgi 644 "Torni tee" komplekti (2tk) paigaldamine</t>
  </si>
  <si>
    <t>Kuulma järve tee (1,6 km) rekonstrueerimine</t>
  </si>
  <si>
    <t>Kuulma järve tee (1,6 km) rekonstrueerimine kokku</t>
  </si>
  <si>
    <t>Liiklusmärgi 644 "Kuulma järve tee" komplekti (2tk) paigaldamine</t>
  </si>
  <si>
    <t>Tee- ja kraavitrassi ning teerajatiste alune kändude juurimine ekskavaatoriga</t>
  </si>
  <si>
    <t>Veejuhtmete kaevamine ja setetest puhastamine, koos kaeve planeerimise (+vanad vallid, rööpad) ja ekspluatatsiooni eelsete töödega</t>
  </si>
  <si>
    <t>D=40 cm plasttruubi torustiku, tüüp 40PT, ehitamine (profileeritud plasttoru, SN8)</t>
  </si>
  <si>
    <t xml:space="preserve">D=40 cm plasttruubi mattotsaku ehitamine (tüüp MAO) </t>
  </si>
  <si>
    <t>Truupide setetest puhastamine kuni 1/2 Ø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</si>
  <si>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</si>
  <si>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Tee parameetrite ja -elementide mahamärkimine (telg, servad, kraavide siseservad)</t>
  </si>
  <si>
    <t>Teemulde ehitamine profileerimisest, truupide väljakaevamisest ja vana pinnasevalli pinnasest, koos tihendamisega ja olemasoleva teemulde/maapinna töötlemine ekskavaatori ja buldooseriga ühtlaseks aluseks</t>
  </si>
  <si>
    <t>Kruusast teekatte ehitamine koos tihendamisega. Purustatud kruus fr 0-32mm, Pos 6. H=10cm (+materjal ja vedu karjäärist)</t>
  </si>
  <si>
    <t>Mahasõidukoht M3 katendi ehitamine koos tihendamisega (L=10 m, R=10 m) s.h.</t>
  </si>
  <si>
    <t>Mahasõidukoht M5 muldkeha ja katendi ehitamine koos tihendamisega (L=5 m, R=5 m) s.h.</t>
  </si>
  <si>
    <t>Teede T-kujulise ristmiku R-T katendi ehitamine koos tihendamisega s.h.</t>
  </si>
  <si>
    <t>Olemasoleva parkimistasku katendi ehitamine, A=15x5 m s.h.</t>
  </si>
  <si>
    <t>D=50 cm plasttruubi torustiku, tüüp 50PT, ehitamine (profileeritud plasttoru, SN8)</t>
  </si>
  <si>
    <t xml:space="preserve">D=50 cm plasttruubi mattotsaku ehitamine (tüüp MAO) </t>
  </si>
  <si>
    <t>Truubitoru (bet.) väljatõstmine ja utiliseerimine</t>
  </si>
  <si>
    <t>Muldkeha ehitamine (kohalikust pinnasest)</t>
  </si>
  <si>
    <t>L kujulise tagasipööramise koha TP-L katendi ehitamine koos tihendamisega (L1=70 m, L2=30 m, R=17,75m)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</si>
</sst>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31" fillId="25" borderId="14" xfId="0" applyFont="1" applyFill="1" applyBorder="1" applyAlignment="1">
      <alignment horizontal="center" vertical="center" wrapText="1"/>
    </xf>
    <xf numFmtId="0" fontId="31" fillId="25" borderId="14" xfId="0" applyFont="1" applyFill="1" applyBorder="1" applyAlignment="1">
      <alignment horizontal="center" vertical="center"/>
    </xf>
    <xf numFmtId="0" fontId="31" fillId="25" borderId="14" xfId="0" applyFont="1" applyFill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8" fillId="25" borderId="14" xfId="0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topLeftCell="A23" workbookViewId="0">
      <selection activeCell="B55" sqref="B55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5" customHeight="1" x14ac:dyDescent="0.2">
      <c r="A1" s="45" t="s">
        <v>44</v>
      </c>
      <c r="B1" s="46"/>
      <c r="C1" s="46"/>
      <c r="D1" s="46"/>
      <c r="E1" s="46"/>
      <c r="F1" s="46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47" t="s">
        <v>2</v>
      </c>
      <c r="B5" s="50" t="s">
        <v>0</v>
      </c>
      <c r="C5" s="50" t="s">
        <v>3</v>
      </c>
      <c r="D5" s="50" t="s">
        <v>4</v>
      </c>
      <c r="E5" s="53" t="s">
        <v>5</v>
      </c>
      <c r="F5" s="56" t="s">
        <v>6</v>
      </c>
    </row>
    <row r="6" spans="1:47" s="4" customFormat="1" ht="12.75" x14ac:dyDescent="0.2">
      <c r="A6" s="48"/>
      <c r="B6" s="51"/>
      <c r="C6" s="51"/>
      <c r="D6" s="51"/>
      <c r="E6" s="54"/>
      <c r="F6" s="5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49"/>
      <c r="B7" s="52"/>
      <c r="C7" s="52"/>
      <c r="D7" s="13" t="s">
        <v>45</v>
      </c>
      <c r="E7" s="55"/>
      <c r="F7" s="5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59" t="s">
        <v>46</v>
      </c>
      <c r="B8" s="60"/>
      <c r="C8" s="60"/>
      <c r="D8" s="60"/>
      <c r="E8" s="60"/>
      <c r="F8" s="6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19" t="s">
        <v>34</v>
      </c>
      <c r="C9" s="39" t="s">
        <v>35</v>
      </c>
      <c r="D9" s="40">
        <v>5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41" t="s">
        <v>52</v>
      </c>
      <c r="C10" s="39" t="s">
        <v>17</v>
      </c>
      <c r="D10" s="42">
        <v>7.0000000000000007E-2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3</v>
      </c>
      <c r="B11" s="41" t="s">
        <v>53</v>
      </c>
      <c r="C11" s="39" t="s">
        <v>11</v>
      </c>
      <c r="D11" s="40">
        <v>820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41" t="s">
        <v>32</v>
      </c>
      <c r="C12" s="39" t="s">
        <v>10</v>
      </c>
      <c r="D12" s="43">
        <v>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41" t="s">
        <v>54</v>
      </c>
      <c r="C13" s="39" t="s">
        <v>11</v>
      </c>
      <c r="D13" s="43">
        <v>9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41" t="s">
        <v>55</v>
      </c>
      <c r="C14" s="39" t="s">
        <v>30</v>
      </c>
      <c r="D14" s="43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7</v>
      </c>
      <c r="B15" s="41" t="s">
        <v>56</v>
      </c>
      <c r="C15" s="44" t="s">
        <v>57</v>
      </c>
      <c r="D15" s="40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41" t="s">
        <v>58</v>
      </c>
      <c r="C16" s="39" t="s">
        <v>11</v>
      </c>
      <c r="D16" s="40">
        <v>1480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50" s="4" customFormat="1" ht="10.5" customHeight="1" x14ac:dyDescent="0.2">
      <c r="A17" s="12">
        <v>9</v>
      </c>
      <c r="B17" s="41" t="s">
        <v>31</v>
      </c>
      <c r="C17" s="39" t="s">
        <v>10</v>
      </c>
      <c r="D17" s="43">
        <v>11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50" s="4" customFormat="1" ht="21" customHeight="1" x14ac:dyDescent="0.2">
      <c r="A18" s="12">
        <v>10</v>
      </c>
      <c r="B18" s="41" t="s">
        <v>59</v>
      </c>
      <c r="C18" s="44" t="s">
        <v>57</v>
      </c>
      <c r="D18" s="40">
        <v>280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50" s="4" customFormat="1" ht="21" customHeight="1" x14ac:dyDescent="0.2">
      <c r="A19" s="12">
        <v>11</v>
      </c>
      <c r="B19" s="38" t="s">
        <v>60</v>
      </c>
      <c r="C19" s="37" t="s">
        <v>40</v>
      </c>
      <c r="D19" s="40">
        <v>696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50" s="4" customFormat="1" ht="21" customHeight="1" x14ac:dyDescent="0.2">
      <c r="A20" s="12">
        <v>12</v>
      </c>
      <c r="B20" s="35" t="s">
        <v>61</v>
      </c>
      <c r="C20" s="39" t="s">
        <v>10</v>
      </c>
      <c r="D20" s="43">
        <v>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50" s="4" customFormat="1" ht="21" customHeight="1" x14ac:dyDescent="0.2">
      <c r="A21" s="12">
        <v>13</v>
      </c>
      <c r="B21" s="33" t="s">
        <v>42</v>
      </c>
      <c r="C21" s="44" t="s">
        <v>57</v>
      </c>
      <c r="D21" s="40">
        <v>9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50" s="4" customFormat="1" ht="21" customHeight="1" x14ac:dyDescent="0.2">
      <c r="A22" s="12">
        <v>14</v>
      </c>
      <c r="B22" s="35" t="s">
        <v>62</v>
      </c>
      <c r="C22" s="39" t="s">
        <v>10</v>
      </c>
      <c r="D22" s="43">
        <v>9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50" s="4" customFormat="1" ht="21" customHeight="1" x14ac:dyDescent="0.2">
      <c r="A23" s="12">
        <v>15</v>
      </c>
      <c r="B23" s="33" t="s">
        <v>43</v>
      </c>
      <c r="C23" s="44" t="s">
        <v>57</v>
      </c>
      <c r="D23" s="40">
        <v>7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50" s="4" customFormat="1" ht="21" customHeight="1" x14ac:dyDescent="0.2">
      <c r="A24" s="12">
        <v>16</v>
      </c>
      <c r="B24" s="33" t="s">
        <v>42</v>
      </c>
      <c r="C24" s="44" t="s">
        <v>57</v>
      </c>
      <c r="D24" s="40">
        <v>29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50" s="4" customFormat="1" ht="21" customHeight="1" x14ac:dyDescent="0.2">
      <c r="A25" s="12">
        <v>17</v>
      </c>
      <c r="B25" s="35" t="s">
        <v>63</v>
      </c>
      <c r="C25" s="39" t="s">
        <v>10</v>
      </c>
      <c r="D25" s="43">
        <v>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50" s="4" customFormat="1" ht="21" customHeight="1" x14ac:dyDescent="0.2">
      <c r="A26" s="12">
        <v>18</v>
      </c>
      <c r="B26" s="33" t="s">
        <v>42</v>
      </c>
      <c r="C26" s="44" t="s">
        <v>57</v>
      </c>
      <c r="D26" s="40">
        <v>34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50" s="4" customFormat="1" ht="10.5" customHeight="1" x14ac:dyDescent="0.2">
      <c r="A27" s="12">
        <v>19</v>
      </c>
      <c r="B27" s="35" t="s">
        <v>64</v>
      </c>
      <c r="C27" s="39" t="s">
        <v>10</v>
      </c>
      <c r="D27" s="43">
        <v>1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50" s="4" customFormat="1" ht="21" customHeight="1" x14ac:dyDescent="0.2">
      <c r="A28" s="12">
        <v>20</v>
      </c>
      <c r="B28" s="33" t="s">
        <v>42</v>
      </c>
      <c r="C28" s="44" t="s">
        <v>57</v>
      </c>
      <c r="D28" s="40">
        <v>8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50" s="21" customFormat="1" ht="21.6" customHeight="1" x14ac:dyDescent="0.2">
      <c r="A29" s="12">
        <v>21</v>
      </c>
      <c r="B29" s="19" t="s">
        <v>33</v>
      </c>
      <c r="C29" s="23" t="s">
        <v>18</v>
      </c>
      <c r="D29" s="20">
        <v>1</v>
      </c>
      <c r="E29" s="10"/>
      <c r="F29" s="11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</row>
    <row r="30" spans="1:50" s="4" customFormat="1" ht="21.6" customHeight="1" x14ac:dyDescent="0.2">
      <c r="A30" s="12">
        <v>22</v>
      </c>
      <c r="B30" s="22" t="s">
        <v>27</v>
      </c>
      <c r="C30" s="23" t="s">
        <v>18</v>
      </c>
      <c r="D30" s="24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50" s="4" customFormat="1" ht="10.9" customHeight="1" x14ac:dyDescent="0.2">
      <c r="A31" s="12">
        <v>23</v>
      </c>
      <c r="B31" s="22" t="s">
        <v>48</v>
      </c>
      <c r="C31" s="23" t="s">
        <v>18</v>
      </c>
      <c r="D31" s="24">
        <v>1</v>
      </c>
      <c r="E31" s="10"/>
      <c r="F31" s="11">
        <f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50" s="26" customFormat="1" ht="12.6" customHeight="1" x14ac:dyDescent="0.2">
      <c r="A32" s="59" t="s">
        <v>13</v>
      </c>
      <c r="B32" s="60"/>
      <c r="C32" s="60"/>
      <c r="D32" s="60"/>
      <c r="E32" s="60"/>
      <c r="F32" s="61"/>
      <c r="G32" s="25"/>
      <c r="H32" s="25"/>
    </row>
    <row r="33" spans="1:47" s="4" customFormat="1" ht="10.9" customHeight="1" x14ac:dyDescent="0.2">
      <c r="A33" s="12">
        <v>24</v>
      </c>
      <c r="B33" s="18" t="s">
        <v>14</v>
      </c>
      <c r="C33" s="14" t="s">
        <v>10</v>
      </c>
      <c r="D33" s="16">
        <v>5</v>
      </c>
      <c r="E33" s="17"/>
      <c r="F33" s="11">
        <f t="shared" ref="F33:F35" si="1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</row>
    <row r="34" spans="1:47" s="4" customFormat="1" ht="21.6" customHeight="1" x14ac:dyDescent="0.2">
      <c r="A34" s="12">
        <v>25</v>
      </c>
      <c r="B34" s="18" t="s">
        <v>28</v>
      </c>
      <c r="C34" s="14" t="s">
        <v>10</v>
      </c>
      <c r="D34" s="16">
        <v>1</v>
      </c>
      <c r="E34" s="17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7" s="4" customFormat="1" ht="32.450000000000003" customHeight="1" x14ac:dyDescent="0.2">
      <c r="A35" s="12">
        <v>26</v>
      </c>
      <c r="B35" s="18" t="s">
        <v>15</v>
      </c>
      <c r="C35" s="14" t="s">
        <v>16</v>
      </c>
      <c r="D35" s="16">
        <v>1</v>
      </c>
      <c r="E35" s="17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</row>
    <row r="36" spans="1:47" s="26" customFormat="1" ht="10.9" customHeight="1" x14ac:dyDescent="0.2">
      <c r="A36" s="12">
        <v>27</v>
      </c>
      <c r="B36" s="19" t="s">
        <v>19</v>
      </c>
      <c r="C36" s="27" t="s">
        <v>16</v>
      </c>
      <c r="D36" s="28">
        <v>5</v>
      </c>
      <c r="E36" s="29"/>
      <c r="F36" s="11">
        <f t="shared" ref="F36:F37" si="2">SUM(D36*E36)</f>
        <v>0</v>
      </c>
      <c r="G36" s="25"/>
      <c r="H36" s="25"/>
    </row>
    <row r="37" spans="1:47" s="26" customFormat="1" ht="10.9" customHeight="1" x14ac:dyDescent="0.2">
      <c r="A37" s="12">
        <v>28</v>
      </c>
      <c r="B37" s="19" t="s">
        <v>20</v>
      </c>
      <c r="C37" s="27" t="s">
        <v>17</v>
      </c>
      <c r="D37" s="30">
        <v>0.6</v>
      </c>
      <c r="E37" s="29"/>
      <c r="F37" s="11">
        <f t="shared" si="2"/>
        <v>0</v>
      </c>
      <c r="G37" s="25"/>
    </row>
    <row r="38" spans="1:47" s="4" customFormat="1" ht="12.6" customHeight="1" thickBot="1" x14ac:dyDescent="0.25">
      <c r="A38" s="62" t="s">
        <v>47</v>
      </c>
      <c r="B38" s="63"/>
      <c r="C38" s="63"/>
      <c r="D38" s="63"/>
      <c r="E38" s="64"/>
      <c r="F38" s="31">
        <f>SUM(F9:F37)</f>
        <v>0</v>
      </c>
      <c r="G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2.6" customHeight="1" x14ac:dyDescent="0.2">
      <c r="A39" s="59" t="s">
        <v>49</v>
      </c>
      <c r="B39" s="60"/>
      <c r="C39" s="60"/>
      <c r="D39" s="60"/>
      <c r="E39" s="60"/>
      <c r="F39" s="61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29</v>
      </c>
      <c r="B40" s="19" t="s">
        <v>34</v>
      </c>
      <c r="C40" s="39" t="s">
        <v>35</v>
      </c>
      <c r="D40" s="40">
        <v>5</v>
      </c>
      <c r="E40" s="10"/>
      <c r="F40" s="11">
        <f t="shared" ref="F40:F64" si="3"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5" customHeight="1" x14ac:dyDescent="0.2">
      <c r="A41" s="12">
        <v>30</v>
      </c>
      <c r="B41" s="41" t="s">
        <v>52</v>
      </c>
      <c r="C41" s="39" t="s">
        <v>17</v>
      </c>
      <c r="D41" s="42">
        <v>0.33</v>
      </c>
      <c r="E41" s="10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5" customHeight="1" x14ac:dyDescent="0.2">
      <c r="A42" s="12">
        <v>31</v>
      </c>
      <c r="B42" s="41" t="s">
        <v>53</v>
      </c>
      <c r="C42" s="39" t="s">
        <v>11</v>
      </c>
      <c r="D42" s="40">
        <v>1811</v>
      </c>
      <c r="E42" s="10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5" customHeight="1" x14ac:dyDescent="0.2">
      <c r="A43" s="12">
        <v>32</v>
      </c>
      <c r="B43" s="41" t="s">
        <v>32</v>
      </c>
      <c r="C43" s="39" t="s">
        <v>10</v>
      </c>
      <c r="D43" s="43">
        <v>4</v>
      </c>
      <c r="E43" s="10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">
      <c r="A44" s="12">
        <v>33</v>
      </c>
      <c r="B44" s="41" t="s">
        <v>65</v>
      </c>
      <c r="C44" s="39" t="s">
        <v>11</v>
      </c>
      <c r="D44" s="43">
        <v>36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5" customHeight="1" x14ac:dyDescent="0.2">
      <c r="A45" s="12">
        <v>34</v>
      </c>
      <c r="B45" s="41" t="s">
        <v>66</v>
      </c>
      <c r="C45" s="39" t="s">
        <v>30</v>
      </c>
      <c r="D45" s="43">
        <v>4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5" customHeight="1" x14ac:dyDescent="0.2">
      <c r="A46" s="12">
        <v>35</v>
      </c>
      <c r="B46" s="41" t="s">
        <v>56</v>
      </c>
      <c r="C46" s="44" t="s">
        <v>57</v>
      </c>
      <c r="D46" s="40">
        <v>1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5" customHeight="1" x14ac:dyDescent="0.2">
      <c r="A47" s="12">
        <v>36</v>
      </c>
      <c r="B47" s="41" t="s">
        <v>67</v>
      </c>
      <c r="C47" s="39" t="s">
        <v>11</v>
      </c>
      <c r="D47" s="40">
        <v>17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37</v>
      </c>
      <c r="B48" s="41" t="s">
        <v>58</v>
      </c>
      <c r="C48" s="39" t="s">
        <v>11</v>
      </c>
      <c r="D48" s="40">
        <v>1544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5" customHeight="1" x14ac:dyDescent="0.2">
      <c r="A49" s="12">
        <v>38</v>
      </c>
      <c r="B49" s="41" t="s">
        <v>31</v>
      </c>
      <c r="C49" s="39" t="s">
        <v>10</v>
      </c>
      <c r="D49" s="43">
        <v>11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5" customHeight="1" x14ac:dyDescent="0.2">
      <c r="A50" s="12">
        <v>39</v>
      </c>
      <c r="B50" s="41" t="s">
        <v>59</v>
      </c>
      <c r="C50" s="44" t="s">
        <v>57</v>
      </c>
      <c r="D50" s="40">
        <v>340</v>
      </c>
      <c r="E50" s="10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" customHeight="1" x14ac:dyDescent="0.2">
      <c r="A51" s="12">
        <v>40</v>
      </c>
      <c r="B51" s="41" t="s">
        <v>38</v>
      </c>
      <c r="C51" s="44" t="s">
        <v>57</v>
      </c>
      <c r="D51" s="40">
        <v>32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" customHeight="1" x14ac:dyDescent="0.2">
      <c r="A52" s="12">
        <v>41</v>
      </c>
      <c r="B52" s="38" t="s">
        <v>60</v>
      </c>
      <c r="C52" s="37" t="s">
        <v>40</v>
      </c>
      <c r="D52" s="40">
        <v>726</v>
      </c>
      <c r="E52" s="10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" customHeight="1" x14ac:dyDescent="0.2">
      <c r="A53" s="12">
        <v>42</v>
      </c>
      <c r="B53" s="35" t="s">
        <v>62</v>
      </c>
      <c r="C53" s="39" t="s">
        <v>10</v>
      </c>
      <c r="D53" s="43">
        <v>10</v>
      </c>
      <c r="E53" s="10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5" customHeight="1" x14ac:dyDescent="0.2">
      <c r="A54" s="12">
        <v>43</v>
      </c>
      <c r="B54" s="34" t="s">
        <v>68</v>
      </c>
      <c r="C54" s="44" t="s">
        <v>57</v>
      </c>
      <c r="D54" s="40">
        <v>12</v>
      </c>
      <c r="E54" s="10"/>
      <c r="F54" s="11">
        <f t="shared" ref="F54:F61" si="4"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" customHeight="1" x14ac:dyDescent="0.2">
      <c r="A55" s="12">
        <v>44</v>
      </c>
      <c r="B55" s="33" t="s">
        <v>39</v>
      </c>
      <c r="C55" s="36" t="s">
        <v>41</v>
      </c>
      <c r="D55" s="40">
        <v>31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" customHeight="1" x14ac:dyDescent="0.2">
      <c r="A56" s="12">
        <v>45</v>
      </c>
      <c r="B56" s="33" t="s">
        <v>43</v>
      </c>
      <c r="C56" s="44" t="s">
        <v>57</v>
      </c>
      <c r="D56" s="40">
        <v>57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" customHeight="1" x14ac:dyDescent="0.2">
      <c r="A57" s="12">
        <v>46</v>
      </c>
      <c r="B57" s="33" t="s">
        <v>42</v>
      </c>
      <c r="C57" s="44" t="s">
        <v>57</v>
      </c>
      <c r="D57" s="40">
        <v>32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21" customHeight="1" x14ac:dyDescent="0.2">
      <c r="A58" s="12">
        <v>47</v>
      </c>
      <c r="B58" s="35" t="s">
        <v>69</v>
      </c>
      <c r="C58" s="39" t="s">
        <v>10</v>
      </c>
      <c r="D58" s="43">
        <v>1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21" customHeight="1" x14ac:dyDescent="0.2">
      <c r="A59" s="12">
        <v>48</v>
      </c>
      <c r="B59" s="33" t="s">
        <v>39</v>
      </c>
      <c r="C59" s="36" t="s">
        <v>41</v>
      </c>
      <c r="D59" s="40">
        <v>558</v>
      </c>
      <c r="E59" s="10"/>
      <c r="F59" s="11">
        <f>SUM(D59*E59)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21" customHeight="1" x14ac:dyDescent="0.2">
      <c r="A60" s="12">
        <v>49</v>
      </c>
      <c r="B60" s="33" t="s">
        <v>43</v>
      </c>
      <c r="C60" s="44" t="s">
        <v>57</v>
      </c>
      <c r="D60" s="40">
        <v>128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" customHeight="1" x14ac:dyDescent="0.2">
      <c r="A61" s="12">
        <v>50</v>
      </c>
      <c r="B61" s="33" t="s">
        <v>42</v>
      </c>
      <c r="C61" s="44" t="s">
        <v>57</v>
      </c>
      <c r="D61" s="40">
        <v>58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21" customFormat="1" ht="21.6" customHeight="1" x14ac:dyDescent="0.2">
      <c r="A62" s="12">
        <v>51</v>
      </c>
      <c r="B62" s="19" t="s">
        <v>33</v>
      </c>
      <c r="C62" s="23" t="s">
        <v>18</v>
      </c>
      <c r="D62" s="20">
        <v>1</v>
      </c>
      <c r="E62" s="10"/>
      <c r="F62" s="11">
        <f>SUM(D62*E62)</f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</row>
    <row r="63" spans="1:50" s="4" customFormat="1" ht="21.6" customHeight="1" x14ac:dyDescent="0.2">
      <c r="A63" s="12">
        <v>52</v>
      </c>
      <c r="B63" s="22" t="s">
        <v>27</v>
      </c>
      <c r="C63" s="23" t="s">
        <v>18</v>
      </c>
      <c r="D63" s="24">
        <v>1</v>
      </c>
      <c r="E63" s="10"/>
      <c r="F63" s="11">
        <f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10.9" customHeight="1" x14ac:dyDescent="0.2">
      <c r="A64" s="12">
        <v>53</v>
      </c>
      <c r="B64" s="22" t="s">
        <v>51</v>
      </c>
      <c r="C64" s="23" t="s">
        <v>18</v>
      </c>
      <c r="D64" s="24">
        <v>1</v>
      </c>
      <c r="E64" s="10"/>
      <c r="F64" s="11">
        <f t="shared" si="3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26" customFormat="1" ht="12.6" customHeight="1" x14ac:dyDescent="0.2">
      <c r="A65" s="59" t="s">
        <v>13</v>
      </c>
      <c r="B65" s="60"/>
      <c r="C65" s="60"/>
      <c r="D65" s="60"/>
      <c r="E65" s="60"/>
      <c r="F65" s="61"/>
      <c r="G65" s="25"/>
      <c r="H65" s="25"/>
    </row>
    <row r="66" spans="1:195" s="4" customFormat="1" ht="10.9" customHeight="1" x14ac:dyDescent="0.2">
      <c r="A66" s="12">
        <v>54</v>
      </c>
      <c r="B66" s="18" t="s">
        <v>14</v>
      </c>
      <c r="C66" s="14" t="s">
        <v>10</v>
      </c>
      <c r="D66" s="16">
        <v>1</v>
      </c>
      <c r="E66" s="17"/>
      <c r="F66" s="11">
        <f t="shared" ref="F66" si="5"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195" s="4" customFormat="1" ht="21.6" customHeight="1" x14ac:dyDescent="0.2">
      <c r="A67" s="12">
        <v>55</v>
      </c>
      <c r="B67" s="18" t="s">
        <v>28</v>
      </c>
      <c r="C67" s="14" t="s">
        <v>10</v>
      </c>
      <c r="D67" s="16">
        <v>1</v>
      </c>
      <c r="E67" s="17"/>
      <c r="F67" s="11">
        <f t="shared" ref="F67:F69" si="6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195" s="4" customFormat="1" ht="32.450000000000003" customHeight="1" x14ac:dyDescent="0.2">
      <c r="A68" s="12">
        <v>56</v>
      </c>
      <c r="B68" s="18" t="s">
        <v>15</v>
      </c>
      <c r="C68" s="14" t="s">
        <v>16</v>
      </c>
      <c r="D68" s="16">
        <v>1</v>
      </c>
      <c r="E68" s="17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195" s="26" customFormat="1" ht="10.9" customHeight="1" x14ac:dyDescent="0.2">
      <c r="A69" s="12">
        <v>57</v>
      </c>
      <c r="B69" s="19" t="s">
        <v>19</v>
      </c>
      <c r="C69" s="27" t="s">
        <v>16</v>
      </c>
      <c r="D69" s="28">
        <v>1</v>
      </c>
      <c r="E69" s="29"/>
      <c r="F69" s="11">
        <f t="shared" si="6"/>
        <v>0</v>
      </c>
      <c r="G69" s="25"/>
      <c r="H69" s="25"/>
    </row>
    <row r="70" spans="1:195" s="26" customFormat="1" ht="10.9" customHeight="1" x14ac:dyDescent="0.2">
      <c r="A70" s="12">
        <v>58</v>
      </c>
      <c r="B70" s="19" t="s">
        <v>20</v>
      </c>
      <c r="C70" s="27" t="s">
        <v>17</v>
      </c>
      <c r="D70" s="30">
        <v>0.64</v>
      </c>
      <c r="E70" s="29"/>
      <c r="F70" s="11">
        <f t="shared" ref="F70" si="7">SUM(D70*E70)</f>
        <v>0</v>
      </c>
      <c r="G70" s="25"/>
    </row>
    <row r="71" spans="1:195" s="4" customFormat="1" ht="12.6" customHeight="1" thickBot="1" x14ac:dyDescent="0.25">
      <c r="A71" s="62" t="s">
        <v>50</v>
      </c>
      <c r="B71" s="63"/>
      <c r="C71" s="63"/>
      <c r="D71" s="63"/>
      <c r="E71" s="64"/>
      <c r="F71" s="31">
        <f>SUM(F40:F70)</f>
        <v>0</v>
      </c>
      <c r="G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195" ht="24" customHeight="1" thickBot="1" x14ac:dyDescent="0.25">
      <c r="A72" s="8"/>
      <c r="C72" s="66" t="s">
        <v>1</v>
      </c>
      <c r="D72" s="67"/>
      <c r="E72" s="68">
        <f>F38+F71</f>
        <v>0</v>
      </c>
      <c r="F72" s="69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</row>
    <row r="73" spans="1:195" s="15" customFormat="1" ht="12.75" customHeight="1" x14ac:dyDescent="0.2">
      <c r="A73" s="65" t="s">
        <v>7</v>
      </c>
      <c r="B73" s="65"/>
      <c r="C73" s="65"/>
      <c r="D73" s="65"/>
      <c r="E73" s="65"/>
      <c r="F73" s="65"/>
    </row>
    <row r="74" spans="1:195" s="15" customFormat="1" ht="12.75" customHeight="1" x14ac:dyDescent="0.2">
      <c r="A74" s="65" t="s">
        <v>21</v>
      </c>
      <c r="B74" s="65"/>
      <c r="C74" s="65"/>
      <c r="D74" s="65"/>
      <c r="E74" s="65"/>
      <c r="F74" s="65"/>
    </row>
    <row r="75" spans="1:195" s="15" customFormat="1" ht="12.75" customHeight="1" x14ac:dyDescent="0.2">
      <c r="A75" s="65" t="s">
        <v>8</v>
      </c>
      <c r="B75" s="65"/>
      <c r="C75" s="65"/>
      <c r="D75" s="65"/>
      <c r="E75" s="65"/>
      <c r="F75" s="65"/>
    </row>
    <row r="76" spans="1:195" s="15" customFormat="1" ht="12.75" customHeight="1" x14ac:dyDescent="0.2">
      <c r="A76" s="3"/>
      <c r="B76" s="65" t="s">
        <v>9</v>
      </c>
      <c r="C76" s="65"/>
      <c r="D76" s="65"/>
      <c r="E76" s="65"/>
      <c r="F76" s="65"/>
    </row>
    <row r="77" spans="1:195" s="15" customFormat="1" ht="12.75" customHeight="1" x14ac:dyDescent="0.2">
      <c r="A77" s="65" t="s">
        <v>22</v>
      </c>
      <c r="B77" s="65"/>
      <c r="C77" s="65"/>
      <c r="D77" s="65"/>
      <c r="E77" s="65"/>
      <c r="F77" s="65"/>
    </row>
    <row r="78" spans="1:195" s="15" customFormat="1" ht="12.75" customHeight="1" x14ac:dyDescent="0.2">
      <c r="A78" s="65" t="s">
        <v>23</v>
      </c>
      <c r="B78" s="65"/>
      <c r="C78" s="65"/>
      <c r="D78" s="65"/>
      <c r="E78" s="65"/>
      <c r="F78" s="65"/>
    </row>
    <row r="79" spans="1:195" s="15" customFormat="1" ht="12.75" customHeight="1" x14ac:dyDescent="0.2">
      <c r="A79" s="65" t="s">
        <v>36</v>
      </c>
      <c r="B79" s="65"/>
      <c r="C79" s="65"/>
      <c r="D79" s="65"/>
      <c r="E79" s="65"/>
      <c r="F79" s="65"/>
    </row>
    <row r="80" spans="1:195" s="15" customFormat="1" ht="12.75" customHeight="1" x14ac:dyDescent="0.2">
      <c r="A80" s="3"/>
      <c r="B80" s="65" t="s">
        <v>37</v>
      </c>
      <c r="C80" s="65"/>
      <c r="D80" s="65"/>
      <c r="E80" s="65"/>
      <c r="F80" s="65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</row>
    <row r="81" spans="1:195" s="15" customFormat="1" ht="12.75" customHeight="1" x14ac:dyDescent="0.2">
      <c r="A81" s="3"/>
      <c r="B81" s="32" t="s">
        <v>29</v>
      </c>
      <c r="C81" s="32"/>
      <c r="D81" s="32"/>
      <c r="E81" s="32"/>
      <c r="F81" s="3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</row>
    <row r="82" spans="1:195" s="15" customFormat="1" x14ac:dyDescent="0.2">
      <c r="A82" s="65" t="s">
        <v>24</v>
      </c>
      <c r="B82" s="65"/>
      <c r="C82" s="65"/>
      <c r="D82" s="65"/>
      <c r="E82" s="65"/>
      <c r="F82" s="65"/>
    </row>
    <row r="83" spans="1:195" s="15" customFormat="1" x14ac:dyDescent="0.2">
      <c r="A83" s="3"/>
      <c r="B83" s="65" t="s">
        <v>25</v>
      </c>
      <c r="C83" s="65"/>
      <c r="D83" s="65"/>
      <c r="E83" s="65"/>
      <c r="F83" s="65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</row>
    <row r="84" spans="1:195" s="15" customFormat="1" x14ac:dyDescent="0.2">
      <c r="A84" s="3"/>
      <c r="B84" s="65" t="s">
        <v>26</v>
      </c>
      <c r="C84" s="65"/>
      <c r="D84" s="65"/>
      <c r="E84" s="65"/>
      <c r="F84" s="65"/>
    </row>
  </sheetData>
  <mergeCells count="26">
    <mergeCell ref="A77:F77"/>
    <mergeCell ref="B83:F83"/>
    <mergeCell ref="B84:F84"/>
    <mergeCell ref="A78:F78"/>
    <mergeCell ref="A82:F82"/>
    <mergeCell ref="B80:F80"/>
    <mergeCell ref="A79:F79"/>
    <mergeCell ref="A8:F8"/>
    <mergeCell ref="A32:F32"/>
    <mergeCell ref="A38:E38"/>
    <mergeCell ref="B76:F76"/>
    <mergeCell ref="A75:F75"/>
    <mergeCell ref="A74:F74"/>
    <mergeCell ref="A73:F73"/>
    <mergeCell ref="A39:F39"/>
    <mergeCell ref="A65:F65"/>
    <mergeCell ref="A71:E71"/>
    <mergeCell ref="C72:D72"/>
    <mergeCell ref="E72:F72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2">
    <cfRule type="cellIs" dxfId="8" priority="253" stopIfTrue="1" operator="equal">
      <formula>0</formula>
    </cfRule>
  </conditionalFormatting>
  <conditionalFormatting sqref="A65">
    <cfRule type="cellIs" dxfId="7" priority="244" stopIfTrue="1" operator="equal">
      <formula>0</formula>
    </cfRule>
  </conditionalFormatting>
  <conditionalFormatting sqref="B18:B19">
    <cfRule type="expression" dxfId="6" priority="6">
      <formula>CellHasFormula</formula>
    </cfRule>
  </conditionalFormatting>
  <conditionalFormatting sqref="B23">
    <cfRule type="expression" dxfId="5" priority="5">
      <formula>CellHasFormula</formula>
    </cfRule>
  </conditionalFormatting>
  <conditionalFormatting sqref="B50:B52">
    <cfRule type="expression" dxfId="4" priority="3">
      <formula>CellHasFormula</formula>
    </cfRule>
  </conditionalFormatting>
  <conditionalFormatting sqref="B54:B56 B59:B60">
    <cfRule type="expression" dxfId="3" priority="1">
      <formula>CellHasFormula</formula>
    </cfRule>
  </conditionalFormatting>
  <conditionalFormatting sqref="B40:C41 D40:D61 B43:C45 B46 B47:C49 B53:C53 B58:C58">
    <cfRule type="expression" dxfId="2" priority="4">
      <formula>CellHasFormula</formula>
    </cfRule>
  </conditionalFormatting>
  <conditionalFormatting sqref="B9:D10 D11">
    <cfRule type="expression" dxfId="1" priority="7">
      <formula>CellHasFormula</formula>
    </cfRule>
  </conditionalFormatting>
  <conditionalFormatting sqref="B12:D14 B15 D15 B16:D17 D18:D19 B20:D20 D21 B22:D22 D23:D24 B25:D25 D26 B27:D27 D28">
    <cfRule type="expression" dxfId="0" priority="8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2025-12-19T07:56:02Z</dcterms:modified>
</cp:coreProperties>
</file>